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9420" windowHeight="11020"/>
  </bookViews>
  <sheets>
    <sheet name="доходы МР" sheetId="2" r:id="rId1"/>
  </sheets>
  <definedNames>
    <definedName name="_xlnm.Print_Area" localSheetId="0">'доходы МР'!$A$1:$G$33</definedName>
  </definedNames>
  <calcPr calcId="125725"/>
</workbook>
</file>

<file path=xl/calcChain.xml><?xml version="1.0" encoding="utf-8"?>
<calcChain xmlns="http://schemas.openxmlformats.org/spreadsheetml/2006/main">
  <c r="D21" i="2"/>
  <c r="G13"/>
  <c r="F13"/>
  <c r="E13"/>
  <c r="D13"/>
  <c r="G27"/>
  <c r="G26" s="1"/>
  <c r="F27"/>
  <c r="F26" s="1"/>
  <c r="E27"/>
  <c r="E26" s="1"/>
  <c r="D27"/>
  <c r="D26" s="1"/>
  <c r="G21"/>
  <c r="G18" s="1"/>
  <c r="F21"/>
  <c r="E21"/>
  <c r="F18"/>
  <c r="E18"/>
  <c r="D18"/>
  <c r="C27"/>
  <c r="C26" s="1"/>
  <c r="C18"/>
  <c r="C21"/>
  <c r="G11"/>
  <c r="F11"/>
  <c r="E11"/>
  <c r="D11"/>
  <c r="C11"/>
  <c r="G9"/>
  <c r="F9"/>
  <c r="F8" s="1"/>
  <c r="F7" s="1"/>
  <c r="E9"/>
  <c r="E8" s="1"/>
  <c r="D9"/>
  <c r="C9"/>
  <c r="C13"/>
  <c r="E7" l="1"/>
  <c r="G8"/>
  <c r="G7" s="1"/>
  <c r="G33" s="1"/>
  <c r="D8"/>
  <c r="D7" s="1"/>
  <c r="D33" s="1"/>
  <c r="C8"/>
  <c r="C7" s="1"/>
  <c r="C33" s="1"/>
  <c r="E33"/>
  <c r="F33"/>
</calcChain>
</file>

<file path=xl/sharedStrings.xml><?xml version="1.0" encoding="utf-8"?>
<sst xmlns="http://schemas.openxmlformats.org/spreadsheetml/2006/main" count="61" uniqueCount="61">
  <si>
    <t>Код</t>
  </si>
  <si>
    <t>Наименование доходного источника</t>
  </si>
  <si>
    <t xml:space="preserve">2017 год (отчет) </t>
  </si>
  <si>
    <t xml:space="preserve">2018 год (оценка) </t>
  </si>
  <si>
    <t>Прогноз</t>
  </si>
  <si>
    <t>2019 год</t>
  </si>
  <si>
    <t>2020 год</t>
  </si>
  <si>
    <t>2021 год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</si>
  <si>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</si>
  <si>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</si>
  <si>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</si>
  <si>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</si>
  <si>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</si>
  <si>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</si>
  <si>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</si>
  <si>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</si>
  <si>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</si>
  <si>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</si>
  <si>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</si>
  <si>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</si>
  <si>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</si>
  <si>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</si>
  <si>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</si>
  <si>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</si>
  <si>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</si>
  <si>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</si>
  <si>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</si>
  <si>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</si>
  <si>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</si>
  <si>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</si>
  <si>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</si>
  <si>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</si>
  <si>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</si>
  <si>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</si>
  <si>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</si>
  <si>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</si>
  <si>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</si>
  <si>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</si>
  <si>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</si>
  <si>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</si>
  <si>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</si>
  <si>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</si>
  <si>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</si>
  <si>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 xml:space="preserve">Сведения о доходах бюджета Ровенского муниципального района по видам доходов </t>
  </si>
  <si>
    <t>тыс. рублей</t>
  </si>
  <si>
    <t>Единый налог на вмененный доход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</si>
  <si>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</si>
  <si>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</si>
  <si>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муниципальных районов</t>
  </si>
  <si>
    <t xml:space="preserve">Субсидии бюджетам бюджетной системы  Российской Федерации  (межбюджетные субсидии) </t>
  </si>
  <si>
    <t>Субвенции бюджетам бюджетной системы Российской Федерации</t>
  </si>
  <si>
    <t>1 05 02000 00 0000 110</t>
  </si>
  <si>
    <t>1 05 04000 01 0000 110</t>
  </si>
  <si>
    <t>1 03 02000 00 0000 110</t>
  </si>
  <si>
    <t>Налог, взимаемый в связи с применением патентной системы налогообложения</t>
  </si>
  <si>
    <t>1 14 02000 00 0000 410</t>
  </si>
  <si>
    <t>1 14 06000 00 0000 430</t>
  </si>
  <si>
    <t>2 02 20000 00 0000 151</t>
  </si>
  <si>
    <t>2 02 10000 00 0000 151</t>
  </si>
  <si>
    <t>2 02 30000 00 0000 151</t>
  </si>
  <si>
    <t>2 02 40000 00 0000 151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</si>
</sst>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11">
    <font>
      <sz val="8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5" fontId="9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64" fontId="6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/>
    <xf numFmtId="164" fontId="8" fillId="0" borderId="1" xfId="0" applyNumberFormat="1" applyFont="1" applyBorder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showZeros="0" tabSelected="1" view="pageBreakPreview" zoomScale="70" zoomScaleNormal="100" zoomScaleSheetLayoutView="70" workbookViewId="0">
      <selection activeCell="B31" sqref="B31"/>
    </sheetView>
  </sheetViews>
  <sheetFormatPr defaultColWidth="9.33203125" defaultRowHeight="14"/>
  <cols>
    <col min="1" max="1" width="33.6640625" style="1" customWidth="1"/>
    <col min="2" max="2" width="78.44140625" style="1" customWidth="1"/>
    <col min="3" max="3" width="17.33203125" style="1" customWidth="1"/>
    <col min="4" max="5" width="13.6640625" style="1" customWidth="1"/>
    <col min="6" max="6" width="13.77734375" style="1" customWidth="1"/>
    <col min="7" max="7" width="15.109375" style="1" customWidth="1"/>
    <col min="8" max="16384" width="9.33203125" style="1"/>
  </cols>
  <sheetData>
    <row r="1" spans="1:8" ht="20">
      <c r="A1" s="22" t="s">
        <v>43</v>
      </c>
      <c r="B1" s="22"/>
      <c r="C1" s="22"/>
      <c r="D1" s="22"/>
      <c r="E1" s="22"/>
      <c r="F1" s="22"/>
      <c r="G1" s="22"/>
    </row>
    <row r="3" spans="1:8">
      <c r="G3" s="2" t="s">
        <v>44</v>
      </c>
    </row>
    <row r="4" spans="1:8" ht="21" customHeight="1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/>
      <c r="G4" s="23"/>
    </row>
    <row r="5" spans="1:8" ht="23.25" customHeight="1">
      <c r="A5" s="23"/>
      <c r="B5" s="23"/>
      <c r="C5" s="23"/>
      <c r="D5" s="23"/>
      <c r="E5" s="3" t="s">
        <v>5</v>
      </c>
      <c r="F5" s="3" t="s">
        <v>6</v>
      </c>
      <c r="G5" s="3" t="s">
        <v>7</v>
      </c>
    </row>
    <row r="6" spans="1:8" ht="12.7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8" ht="20.25" customHeight="1">
      <c r="A7" s="5" t="s">
        <v>8</v>
      </c>
      <c r="B7" s="6" t="s">
        <v>9</v>
      </c>
      <c r="C7" s="7">
        <f>C8+C18</f>
        <v>42646.7</v>
      </c>
      <c r="D7" s="7">
        <f t="shared" ref="D7:G7" si="0">D8+D18</f>
        <v>44610.1</v>
      </c>
      <c r="E7" s="7">
        <f t="shared" si="0"/>
        <v>44620.799999999996</v>
      </c>
      <c r="F7" s="7">
        <f t="shared" si="0"/>
        <v>45985</v>
      </c>
      <c r="G7" s="7">
        <f t="shared" si="0"/>
        <v>37714.1</v>
      </c>
    </row>
    <row r="8" spans="1:8" ht="20.25" customHeight="1">
      <c r="A8" s="5"/>
      <c r="B8" s="6" t="s">
        <v>10</v>
      </c>
      <c r="C8" s="7">
        <f>C9+C11+C13+C17</f>
        <v>34302.799999999996</v>
      </c>
      <c r="D8" s="7">
        <f t="shared" ref="D8:G8" si="1">D9+D11+D13+D17</f>
        <v>35740.1</v>
      </c>
      <c r="E8" s="7">
        <f t="shared" si="1"/>
        <v>37056.699999999997</v>
      </c>
      <c r="F8" s="7">
        <f t="shared" si="1"/>
        <v>37763.700000000004</v>
      </c>
      <c r="G8" s="7">
        <f t="shared" si="1"/>
        <v>28879.599999999999</v>
      </c>
    </row>
    <row r="9" spans="1:8" ht="20.25" customHeight="1">
      <c r="A9" s="8" t="s">
        <v>11</v>
      </c>
      <c r="B9" s="9" t="s">
        <v>12</v>
      </c>
      <c r="C9" s="10">
        <f>C10</f>
        <v>17426.599999999999</v>
      </c>
      <c r="D9" s="10">
        <f t="shared" ref="D9:G9" si="2">D10</f>
        <v>19011</v>
      </c>
      <c r="E9" s="10">
        <f t="shared" si="2"/>
        <v>17647</v>
      </c>
      <c r="F9" s="10">
        <f t="shared" si="2"/>
        <v>17647</v>
      </c>
      <c r="G9" s="10">
        <f t="shared" si="2"/>
        <v>17647</v>
      </c>
    </row>
    <row r="10" spans="1:8" ht="19.5" customHeight="1">
      <c r="A10" s="12" t="s">
        <v>13</v>
      </c>
      <c r="B10" s="9" t="s">
        <v>14</v>
      </c>
      <c r="C10" s="10">
        <v>17426.599999999999</v>
      </c>
      <c r="D10" s="10">
        <v>19011</v>
      </c>
      <c r="E10" s="30">
        <v>17647</v>
      </c>
      <c r="F10" s="30">
        <v>17647</v>
      </c>
      <c r="G10" s="29">
        <v>17647</v>
      </c>
      <c r="H10" s="29"/>
    </row>
    <row r="11" spans="1:8" ht="39" customHeight="1">
      <c r="A11" s="12" t="s">
        <v>15</v>
      </c>
      <c r="B11" s="14" t="s">
        <v>16</v>
      </c>
      <c r="C11" s="10">
        <f>C12</f>
        <v>7903.9</v>
      </c>
      <c r="D11" s="10">
        <f t="shared" ref="D11:G11" si="3">D12</f>
        <v>7906.4</v>
      </c>
      <c r="E11" s="10">
        <f t="shared" si="3"/>
        <v>8755.7000000000007</v>
      </c>
      <c r="F11" s="10">
        <f t="shared" si="3"/>
        <v>9179.4</v>
      </c>
      <c r="G11" s="10">
        <f t="shared" si="3"/>
        <v>0</v>
      </c>
    </row>
    <row r="12" spans="1:8" ht="31">
      <c r="A12" s="12" t="s">
        <v>53</v>
      </c>
      <c r="B12" s="9" t="s">
        <v>17</v>
      </c>
      <c r="C12" s="15">
        <v>7903.9</v>
      </c>
      <c r="D12" s="15">
        <v>7906.4</v>
      </c>
      <c r="E12" s="15">
        <v>8755.7000000000007</v>
      </c>
      <c r="F12" s="15">
        <v>9179.4</v>
      </c>
      <c r="G12" s="15"/>
    </row>
    <row r="13" spans="1:8" ht="19.5" customHeight="1">
      <c r="A13" s="8" t="s">
        <v>18</v>
      </c>
      <c r="B13" s="9" t="s">
        <v>19</v>
      </c>
      <c r="C13" s="10">
        <f>SUM(C14:C15)</f>
        <v>8085.0999999999995</v>
      </c>
      <c r="D13" s="10">
        <f>SUM(D14:D16)</f>
        <v>7722.7</v>
      </c>
      <c r="E13" s="10">
        <f>SUM(E14:E16)</f>
        <v>9746</v>
      </c>
      <c r="F13" s="10">
        <f>SUM(F14:F16)</f>
        <v>10022</v>
      </c>
      <c r="G13" s="10">
        <f>SUM(G14:G16)</f>
        <v>10316</v>
      </c>
    </row>
    <row r="14" spans="1:8" ht="18.5" customHeight="1">
      <c r="A14" s="12" t="s">
        <v>51</v>
      </c>
      <c r="B14" s="24" t="s">
        <v>45</v>
      </c>
      <c r="C14" s="10">
        <v>3905.7</v>
      </c>
      <c r="D14" s="10">
        <v>2800</v>
      </c>
      <c r="E14" s="10">
        <v>3700</v>
      </c>
      <c r="F14" s="10">
        <v>3700</v>
      </c>
      <c r="G14" s="10">
        <v>3700</v>
      </c>
    </row>
    <row r="15" spans="1:8" ht="27.75" customHeight="1">
      <c r="A15" s="12" t="s">
        <v>20</v>
      </c>
      <c r="B15" s="9" t="s">
        <v>21</v>
      </c>
      <c r="C15" s="10">
        <v>4179.3999999999996</v>
      </c>
      <c r="D15" s="10">
        <v>4900</v>
      </c>
      <c r="E15" s="10">
        <v>6021</v>
      </c>
      <c r="F15" s="10">
        <v>6297</v>
      </c>
      <c r="G15" s="10">
        <v>6591</v>
      </c>
    </row>
    <row r="16" spans="1:8" ht="37" customHeight="1">
      <c r="A16" s="12" t="s">
        <v>52</v>
      </c>
      <c r="B16" s="9" t="s">
        <v>54</v>
      </c>
      <c r="C16" s="10"/>
      <c r="D16" s="10">
        <v>22.7</v>
      </c>
      <c r="E16" s="10">
        <v>25</v>
      </c>
      <c r="F16" s="10">
        <v>25</v>
      </c>
      <c r="G16" s="10">
        <v>25</v>
      </c>
    </row>
    <row r="17" spans="1:7" ht="21.75" customHeight="1">
      <c r="A17" s="8" t="s">
        <v>22</v>
      </c>
      <c r="B17" s="9" t="s">
        <v>23</v>
      </c>
      <c r="C17" s="15">
        <v>887.2</v>
      </c>
      <c r="D17" s="15">
        <v>1100</v>
      </c>
      <c r="E17" s="15">
        <v>908</v>
      </c>
      <c r="F17" s="15">
        <v>915.3</v>
      </c>
      <c r="G17" s="15">
        <v>916.6</v>
      </c>
    </row>
    <row r="18" spans="1:7" ht="28.5" customHeight="1">
      <c r="A18" s="8"/>
      <c r="B18" s="16" t="s">
        <v>24</v>
      </c>
      <c r="C18" s="17">
        <f>C19+C20+C21+C24+C25</f>
        <v>8343.9</v>
      </c>
      <c r="D18" s="17">
        <f t="shared" ref="D18:G18" si="4">D19+D20+D21+D24+D25</f>
        <v>8870</v>
      </c>
      <c r="E18" s="17">
        <f t="shared" si="4"/>
        <v>7564.1</v>
      </c>
      <c r="F18" s="17">
        <f t="shared" si="4"/>
        <v>8221.2999999999993</v>
      </c>
      <c r="G18" s="17">
        <f t="shared" si="4"/>
        <v>8834.5</v>
      </c>
    </row>
    <row r="19" spans="1:7" ht="51" customHeight="1">
      <c r="A19" s="8" t="s">
        <v>25</v>
      </c>
      <c r="B19" s="9" t="s">
        <v>26</v>
      </c>
      <c r="C19" s="15">
        <v>4398.3999999999996</v>
      </c>
      <c r="D19" s="15">
        <v>4400</v>
      </c>
      <c r="E19" s="15">
        <v>3988</v>
      </c>
      <c r="F19" s="15">
        <v>4050</v>
      </c>
      <c r="G19" s="15">
        <v>4150</v>
      </c>
    </row>
    <row r="20" spans="1:7" ht="33.75" customHeight="1">
      <c r="A20" s="8" t="s">
        <v>27</v>
      </c>
      <c r="B20" s="9" t="s">
        <v>28</v>
      </c>
      <c r="C20" s="15">
        <v>555</v>
      </c>
      <c r="D20" s="15">
        <v>490</v>
      </c>
      <c r="E20" s="15">
        <v>440</v>
      </c>
      <c r="F20" s="15">
        <v>522.5</v>
      </c>
      <c r="G20" s="15">
        <v>522.5</v>
      </c>
    </row>
    <row r="21" spans="1:7" ht="31">
      <c r="A21" s="12" t="s">
        <v>29</v>
      </c>
      <c r="B21" s="9" t="s">
        <v>30</v>
      </c>
      <c r="C21" s="15">
        <f>C22+C23</f>
        <v>1732.3</v>
      </c>
      <c r="D21" s="15">
        <f>D22+D23</f>
        <v>2180</v>
      </c>
      <c r="E21" s="15">
        <f t="shared" ref="D21:G21" si="5">E22+E23</f>
        <v>2000</v>
      </c>
      <c r="F21" s="15">
        <f t="shared" si="5"/>
        <v>2500</v>
      </c>
      <c r="G21" s="15">
        <f t="shared" si="5"/>
        <v>3000</v>
      </c>
    </row>
    <row r="22" spans="1:7" ht="77.5">
      <c r="A22" s="12" t="s">
        <v>55</v>
      </c>
      <c r="B22" s="25" t="s">
        <v>46</v>
      </c>
      <c r="C22" s="26">
        <v>865.8</v>
      </c>
      <c r="D22" s="28">
        <v>1880</v>
      </c>
      <c r="E22" s="28">
        <v>1000</v>
      </c>
      <c r="F22" s="28">
        <v>1000</v>
      </c>
      <c r="G22" s="28">
        <v>1000</v>
      </c>
    </row>
    <row r="23" spans="1:7" ht="31">
      <c r="A23" s="12" t="s">
        <v>56</v>
      </c>
      <c r="B23" s="25" t="s">
        <v>47</v>
      </c>
      <c r="C23" s="26">
        <v>866.5</v>
      </c>
      <c r="D23" s="28">
        <v>300</v>
      </c>
      <c r="E23" s="15">
        <v>1000</v>
      </c>
      <c r="F23" s="15">
        <v>1500</v>
      </c>
      <c r="G23" s="15">
        <v>2000</v>
      </c>
    </row>
    <row r="24" spans="1:7" ht="18.75" customHeight="1">
      <c r="A24" s="8" t="s">
        <v>31</v>
      </c>
      <c r="B24" s="9" t="s">
        <v>32</v>
      </c>
      <c r="C24" s="15">
        <v>1600.4</v>
      </c>
      <c r="D24" s="15">
        <v>1800</v>
      </c>
      <c r="E24" s="15">
        <v>1136.0999999999999</v>
      </c>
      <c r="F24" s="15">
        <v>1148.8</v>
      </c>
      <c r="G24" s="15">
        <v>1162</v>
      </c>
    </row>
    <row r="25" spans="1:7" ht="19.5" customHeight="1">
      <c r="A25" s="8" t="s">
        <v>33</v>
      </c>
      <c r="B25" s="9" t="s">
        <v>34</v>
      </c>
      <c r="C25" s="15">
        <v>57.8</v>
      </c>
      <c r="D25" s="15"/>
      <c r="E25" s="15"/>
      <c r="F25" s="15"/>
      <c r="G25" s="15"/>
    </row>
    <row r="26" spans="1:7" ht="15">
      <c r="A26" s="5" t="s">
        <v>35</v>
      </c>
      <c r="B26" s="6" t="s">
        <v>36</v>
      </c>
      <c r="C26" s="7">
        <f>C27+C32</f>
        <v>246636.39999999997</v>
      </c>
      <c r="D26" s="7">
        <f t="shared" ref="D26:G26" si="6">D27+D32</f>
        <v>261916.7</v>
      </c>
      <c r="E26" s="7">
        <f t="shared" si="6"/>
        <v>270429.89999999997</v>
      </c>
      <c r="F26" s="7">
        <f t="shared" si="6"/>
        <v>260227</v>
      </c>
      <c r="G26" s="7">
        <f t="shared" si="6"/>
        <v>272196</v>
      </c>
    </row>
    <row r="27" spans="1:7" ht="48" customHeight="1">
      <c r="A27" s="8" t="s">
        <v>37</v>
      </c>
      <c r="B27" s="18" t="s">
        <v>38</v>
      </c>
      <c r="C27" s="11">
        <f>C28+C29+C30+C31</f>
        <v>246638.09999999998</v>
      </c>
      <c r="D27" s="11">
        <f t="shared" ref="D27:G27" si="7">D28+D29+D30+D31</f>
        <v>261916.7</v>
      </c>
      <c r="E27" s="11">
        <f t="shared" si="7"/>
        <v>270429.89999999997</v>
      </c>
      <c r="F27" s="11">
        <f t="shared" si="7"/>
        <v>260227</v>
      </c>
      <c r="G27" s="11">
        <f t="shared" si="7"/>
        <v>272196</v>
      </c>
    </row>
    <row r="28" spans="1:7" ht="15.5">
      <c r="A28" s="12" t="s">
        <v>58</v>
      </c>
      <c r="B28" s="9" t="s">
        <v>48</v>
      </c>
      <c r="C28" s="13">
        <v>73644.399999999994</v>
      </c>
      <c r="D28" s="13">
        <v>77768.2</v>
      </c>
      <c r="E28" s="13">
        <v>87115.5</v>
      </c>
      <c r="F28" s="13">
        <v>78927</v>
      </c>
      <c r="G28" s="13">
        <v>81154.2</v>
      </c>
    </row>
    <row r="29" spans="1:7" ht="36.75" customHeight="1">
      <c r="A29" s="12" t="s">
        <v>57</v>
      </c>
      <c r="B29" s="27" t="s">
        <v>49</v>
      </c>
      <c r="C29" s="13">
        <v>22619.200000000001</v>
      </c>
      <c r="D29" s="13">
        <v>21139.4</v>
      </c>
      <c r="E29" s="13">
        <v>14490.7</v>
      </c>
      <c r="F29" s="13">
        <v>6392</v>
      </c>
      <c r="G29" s="13">
        <v>6290</v>
      </c>
    </row>
    <row r="30" spans="1:7" ht="31">
      <c r="A30" s="12" t="s">
        <v>59</v>
      </c>
      <c r="B30" s="27" t="s">
        <v>50</v>
      </c>
      <c r="C30" s="13">
        <v>146915.79999999999</v>
      </c>
      <c r="D30" s="13">
        <v>155271.1</v>
      </c>
      <c r="E30" s="13">
        <v>168442.1</v>
      </c>
      <c r="F30" s="13">
        <v>174511.2</v>
      </c>
      <c r="G30" s="13">
        <v>184340.6</v>
      </c>
    </row>
    <row r="31" spans="1:7" ht="15.5">
      <c r="A31" s="12" t="s">
        <v>60</v>
      </c>
      <c r="B31" s="9" t="s">
        <v>39</v>
      </c>
      <c r="C31" s="13">
        <v>3458.7</v>
      </c>
      <c r="D31" s="13">
        <v>7738</v>
      </c>
      <c r="E31" s="13">
        <v>381.6</v>
      </c>
      <c r="F31" s="13">
        <v>396.8</v>
      </c>
      <c r="G31" s="13">
        <v>411.2</v>
      </c>
    </row>
    <row r="32" spans="1:7" ht="52.5" customHeight="1">
      <c r="A32" s="8" t="s">
        <v>40</v>
      </c>
      <c r="B32" s="18" t="s">
        <v>41</v>
      </c>
      <c r="C32" s="13">
        <v>-1.7</v>
      </c>
      <c r="D32" s="13"/>
      <c r="E32" s="13">
        <v>0</v>
      </c>
      <c r="F32" s="13">
        <v>0</v>
      </c>
      <c r="G32" s="13">
        <v>0</v>
      </c>
    </row>
    <row r="33" spans="1:7" ht="22.5" customHeight="1">
      <c r="A33" s="21" t="s">
        <v>42</v>
      </c>
      <c r="B33" s="21"/>
      <c r="C33" s="19">
        <f>C7+C26</f>
        <v>289283.09999999998</v>
      </c>
      <c r="D33" s="19">
        <f>D7+D26</f>
        <v>306526.8</v>
      </c>
      <c r="E33" s="19">
        <f>E7+E26</f>
        <v>315050.69999999995</v>
      </c>
      <c r="F33" s="19">
        <f>F7+F26</f>
        <v>306212</v>
      </c>
      <c r="G33" s="19">
        <f>G7+G26</f>
        <v>309910.09999999998</v>
      </c>
    </row>
    <row r="38" spans="1:7">
      <c r="B38" s="20"/>
    </row>
  </sheetData>
  <mergeCells count="7">
    <mergeCell ref="A33:B33"/>
    <mergeCell ref="A1:G1"/>
    <mergeCell ref="A4:A5"/>
    <mergeCell ref="B4:B5"/>
    <mergeCell ref="C4:C5"/>
    <mergeCell ref="D4:D5"/>
    <mergeCell ref="E4:G4"/>
  </mergeCells>
  <pageMargins left="0.59055118110236227" right="0.15748031496062992" top="0.55118110236220474" bottom="0.74803149606299213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МР</vt:lpstr>
      <vt:lpstr>'доходы МР'!Область_печати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dcterms:created xsi:type="dcterms:W3CDTF">2018-10-09T05:22:35Z</dcterms:created>
  <dcterms:modified xsi:type="dcterms:W3CDTF">2018-11-13T06:42:38Z</dcterms:modified>
</cp:coreProperties>
</file>